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991a94ab7856e2/Documents/Accounts/Accounts 2010 Onwards/2024-2025/"/>
    </mc:Choice>
  </mc:AlternateContent>
  <xr:revisionPtr revIDLastSave="5" documentId="8_{1E1FBCF3-6209-4412-81DC-E85CA2722B8A}" xr6:coauthVersionLast="47" xr6:coauthVersionMax="47" xr10:uidLastSave="{3F0D23A6-A114-406D-8015-A608A729005A}"/>
  <bookViews>
    <workbookView xWindow="-110" yWindow="-110" windowWidth="19420" windowHeight="10300" xr2:uid="{0C95A22B-E91B-49C8-9489-3CB6EB9395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1" i="1"/>
  <c r="I96" i="1" l="1"/>
  <c r="I94" i="1"/>
</calcChain>
</file>

<file path=xl/sharedStrings.xml><?xml version="1.0" encoding="utf-8"?>
<sst xmlns="http://schemas.openxmlformats.org/spreadsheetml/2006/main" count="238" uniqueCount="169">
  <si>
    <t>Rode Parish Council</t>
  </si>
  <si>
    <t>Year April 2024 - March 2025</t>
  </si>
  <si>
    <t>Summary of Banking</t>
  </si>
  <si>
    <t>2024</t>
  </si>
  <si>
    <t>Description</t>
  </si>
  <si>
    <t>Cheque no</t>
  </si>
  <si>
    <t>VAT</t>
  </si>
  <si>
    <t>Receipts</t>
  </si>
  <si>
    <t>Payment</t>
  </si>
  <si>
    <t>Balance</t>
  </si>
  <si>
    <t>Opening Balance - Reserve &amp; Current Account</t>
  </si>
  <si>
    <t>SALC (training)</t>
  </si>
  <si>
    <t>1647</t>
  </si>
  <si>
    <t>15.4</t>
  </si>
  <si>
    <t>Glasdon (waste bin)</t>
  </si>
  <si>
    <t>1648</t>
  </si>
  <si>
    <t>Peter Travis (bus timetables/Frome printers)</t>
  </si>
  <si>
    <t>1649</t>
  </si>
  <si>
    <t>John Osborne (bench)</t>
  </si>
  <si>
    <t>1650</t>
  </si>
  <si>
    <t>J H Jones &amp; Sons #4131</t>
  </si>
  <si>
    <t>1651</t>
  </si>
  <si>
    <t>H Williams (March pay)</t>
  </si>
  <si>
    <t>1652</t>
  </si>
  <si>
    <t>HMRC PAYE</t>
  </si>
  <si>
    <t>1653</t>
  </si>
  <si>
    <t>H Williams (Sign &amp; whisky)</t>
  </si>
  <si>
    <t>1654</t>
  </si>
  <si>
    <t>April interest</t>
  </si>
  <si>
    <t>25.4</t>
  </si>
  <si>
    <t>Precept</t>
  </si>
  <si>
    <t>13.5</t>
  </si>
  <si>
    <t>J H Jones &amp; Sons #4170</t>
  </si>
  <si>
    <t>1655</t>
  </si>
  <si>
    <t>J Bowler (Lower St bench)</t>
  </si>
  <si>
    <t>1656</t>
  </si>
  <si>
    <t>H Williams (Street light/Somerset)</t>
  </si>
  <si>
    <t>1657</t>
  </si>
  <si>
    <t>G Slade (path)</t>
  </si>
  <si>
    <t>1658</t>
  </si>
  <si>
    <t>H Williams (April pay)</t>
  </si>
  <si>
    <t>1659</t>
  </si>
  <si>
    <t>1660</t>
  </si>
  <si>
    <t>Clear Insurance Management</t>
  </si>
  <si>
    <t>1661</t>
  </si>
  <si>
    <t>May interest</t>
  </si>
  <si>
    <t>Allotment payment</t>
  </si>
  <si>
    <t>3.6</t>
  </si>
  <si>
    <t>Donation to Rode Park Fest</t>
  </si>
  <si>
    <t>1662</t>
  </si>
  <si>
    <t>S Whitehead</t>
  </si>
  <si>
    <t>1663</t>
  </si>
  <si>
    <t>A Aked</t>
  </si>
  <si>
    <t>1664</t>
  </si>
  <si>
    <t>J H Jones &amp; Sons #4213</t>
  </si>
  <si>
    <t>1665</t>
  </si>
  <si>
    <t>H Williams (May pay)</t>
  </si>
  <si>
    <t>1666</t>
  </si>
  <si>
    <t>1667</t>
  </si>
  <si>
    <t>P Travis (bus posters)</t>
  </si>
  <si>
    <t>1668</t>
  </si>
  <si>
    <t>VAT rebate</t>
  </si>
  <si>
    <t>June interest</t>
  </si>
  <si>
    <t>8.7</t>
  </si>
  <si>
    <t>1669</t>
  </si>
  <si>
    <t>J H Jones &amp; Sons #4308</t>
  </si>
  <si>
    <t>1670</t>
  </si>
  <si>
    <t>H Williams (June pay and security)</t>
  </si>
  <si>
    <t>1671</t>
  </si>
  <si>
    <t>1672</t>
  </si>
  <si>
    <t>July interest</t>
  </si>
  <si>
    <t>5.8</t>
  </si>
  <si>
    <t>J H Jones &amp; Sons #4389</t>
  </si>
  <si>
    <t>1673</t>
  </si>
  <si>
    <t>H Williams (July pay)</t>
  </si>
  <si>
    <t>1674</t>
  </si>
  <si>
    <t>1675</t>
  </si>
  <si>
    <t>August interest</t>
  </si>
  <si>
    <t>9.9</t>
  </si>
  <si>
    <t>SALC (subscription)</t>
  </si>
  <si>
    <t>1676</t>
  </si>
  <si>
    <t>Autospeedwatch</t>
  </si>
  <si>
    <t>1677</t>
  </si>
  <si>
    <t>P Travis (bus timetables)</t>
  </si>
  <si>
    <t>1678</t>
  </si>
  <si>
    <t>J H Jones &amp; Sons #4457</t>
  </si>
  <si>
    <t>1679</t>
  </si>
  <si>
    <t>H Williams (August pay)</t>
  </si>
  <si>
    <t>1680</t>
  </si>
  <si>
    <t>1681</t>
  </si>
  <si>
    <t>September interest</t>
  </si>
  <si>
    <t>14.10</t>
  </si>
  <si>
    <t>1682</t>
  </si>
  <si>
    <t>PKF Littlejohn</t>
  </si>
  <si>
    <t>1683</t>
  </si>
  <si>
    <t>1684</t>
  </si>
  <si>
    <t>H Williams (Sept pay)</t>
  </si>
  <si>
    <t>1685</t>
  </si>
  <si>
    <t>1686</t>
  </si>
  <si>
    <t>J H Jones &amp; Sons #4530</t>
  </si>
  <si>
    <t>1687</t>
  </si>
  <si>
    <t>25.10</t>
  </si>
  <si>
    <t>Royal British Legion Poppy Appeal</t>
  </si>
  <si>
    <t>1688</t>
  </si>
  <si>
    <t>October interest</t>
  </si>
  <si>
    <t>11.11</t>
  </si>
  <si>
    <t>Cross Keys Rode (food)</t>
  </si>
  <si>
    <t>1689</t>
  </si>
  <si>
    <t>1690</t>
  </si>
  <si>
    <t>H Williams (Oct pay + back pay)</t>
  </si>
  <si>
    <t>1691</t>
  </si>
  <si>
    <t>1692</t>
  </si>
  <si>
    <t>1st Rode Major Scouts (food)</t>
  </si>
  <si>
    <t>1693</t>
  </si>
  <si>
    <t>22.11</t>
  </si>
  <si>
    <t>Rode Chapel (Repcing cheque 1630)</t>
  </si>
  <si>
    <t>1694</t>
  </si>
  <si>
    <t>November interest</t>
  </si>
  <si>
    <t>9.12</t>
  </si>
  <si>
    <t>J Flindall</t>
  </si>
  <si>
    <t>1695</t>
  </si>
  <si>
    <t>SALC</t>
  </si>
  <si>
    <t>1696</t>
  </si>
  <si>
    <t>H Williams (Nov pay)</t>
  </si>
  <si>
    <t>1697</t>
  </si>
  <si>
    <t>1698</t>
  </si>
  <si>
    <t>J H Jones &amp; Sons #4709</t>
  </si>
  <si>
    <t>1699</t>
  </si>
  <si>
    <t>December interest</t>
  </si>
  <si>
    <t>2.1</t>
  </si>
  <si>
    <t xml:space="preserve">Community Heartbeat Trust </t>
  </si>
  <si>
    <t>1700</t>
  </si>
  <si>
    <t>20.12</t>
  </si>
  <si>
    <t>Insurance for wall payment</t>
  </si>
  <si>
    <t>13.1</t>
  </si>
  <si>
    <t>JLJS Construction</t>
  </si>
  <si>
    <t>1701</t>
  </si>
  <si>
    <t>Zonkey Solutions</t>
  </si>
  <si>
    <t>1702</t>
  </si>
  <si>
    <t>Hardington Vale PCC</t>
  </si>
  <si>
    <t>1703</t>
  </si>
  <si>
    <t xml:space="preserve">Rode Chapel </t>
  </si>
  <si>
    <t>1704</t>
  </si>
  <si>
    <t>Citizens Advice Somerset</t>
  </si>
  <si>
    <t>1705</t>
  </si>
  <si>
    <t>Mendip Community Transport</t>
  </si>
  <si>
    <t>1706</t>
  </si>
  <si>
    <t>H Williams (Dec pay)</t>
  </si>
  <si>
    <t>1707</t>
  </si>
  <si>
    <t>1708</t>
  </si>
  <si>
    <t>J H Jones &amp; Sons #4784</t>
  </si>
  <si>
    <t>1709</t>
  </si>
  <si>
    <t>January interest</t>
  </si>
  <si>
    <t>10.2</t>
  </si>
  <si>
    <t>Rode Memorial Hall</t>
  </si>
  <si>
    <t>1710</t>
  </si>
  <si>
    <t>J H Jones &amp; Sons #4836</t>
  </si>
  <si>
    <t>1711</t>
  </si>
  <si>
    <t>H Williams (Jan pay)</t>
  </si>
  <si>
    <t>1712</t>
  </si>
  <si>
    <t>1713</t>
  </si>
  <si>
    <t>February interest</t>
  </si>
  <si>
    <t>10.3</t>
  </si>
  <si>
    <t>J H Jones &amp; Sons #4881</t>
  </si>
  <si>
    <t>H Williams (Feb pay) + Treecycle</t>
  </si>
  <si>
    <t>1715</t>
  </si>
  <si>
    <t>1716</t>
  </si>
  <si>
    <t>March interest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</si>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</sst>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3" tint="0.39997558519241921"/>
      <name val="Arial"/>
      <family val="2"/>
    </font>
    <font>
      <b/>
      <i/>
      <sz val="9"/>
      <color rgb="FFFF0000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15" fontId="2" fillId="0" borderId="0" xfId="0" applyNumberFormat="1" applyFont="1" applyAlignment="1">
      <alignment horizontal="right" vertical="center"/>
    </xf>
    <xf numFmtId="49" fontId="4" fillId="0" borderId="0" xfId="0" applyNumberFormat="1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8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2" fontId="7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/>
    <xf numFmtId="49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 applyProtection="1">
      <protection locked="0"/>
    </xf>
    <xf numFmtId="2" fontId="7" fillId="0" borderId="0" xfId="0" applyNumberFormat="1" applyFont="1" applyAlignment="1">
      <alignment horizontal="right"/>
    </xf>
    <xf numFmtId="49" fontId="11" fillId="0" borderId="0" xfId="0" applyNumberFormat="1" applyFont="1" applyProtection="1">
      <protection locked="0"/>
    </xf>
    <xf numFmtId="0" fontId="2" fillId="0" borderId="0" xfId="0" applyFont="1" applyAlignment="1">
      <alignment horizontal="right"/>
    </xf>
    <xf numFmtId="49" fontId="2" fillId="0" borderId="0" xfId="0" applyNumberFormat="1" applyFont="1" applyProtection="1">
      <protection locked="0"/>
    </xf>
    <xf numFmtId="4" fontId="12" fillId="0" borderId="0" xfId="0" applyNumberFormat="1" applyFont="1" applyAlignment="1">
      <alignment horizontal="right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4" fontId="12" fillId="0" borderId="0" xfId="0" applyNumberFormat="1" applyFont="1" applyAlignment="1" applyProtection="1">
      <alignment horizontal="right"/>
      <protection locked="0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Alignment="1" applyProtection="1">
      <alignment horizontal="right"/>
      <protection locked="0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>
      <alignment horizontal="left"/>
    </xf>
    <xf numFmtId="4" fontId="14" fillId="0" borderId="0" xfId="0" applyNumberFormat="1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2" fontId="15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/>
    <xf numFmtId="4" fontId="16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2" fontId="9" fillId="0" borderId="0" xfId="0" applyNumberFormat="1" applyFont="1"/>
    <xf numFmtId="2" fontId="8" fillId="0" borderId="0" xfId="0" applyNumberFormat="1" applyFont="1"/>
    <xf numFmtId="49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F8C6-253A-41C5-9F27-53F7D3E635CE}">
  <dimension ref="A1:J97"/>
  <sheetViews>
    <sheetView tabSelected="1" topLeftCell="A61" workbookViewId="0">
      <selection activeCell="E7" sqref="E7:E8"/>
    </sheetView>
  </sheetViews>
  <sheetFormatPr defaultRowHeight="14.5" x14ac:dyDescent="0.35"/>
  <cols>
    <col min="3" max="3" width="3.6328125" customWidth="1"/>
    <col min="4" max="4" width="26.26953125" customWidth="1"/>
  </cols>
  <sheetData>
    <row r="1" spans="1:10" ht="20" x14ac:dyDescent="0.4">
      <c r="A1" s="1" t="s">
        <v>0</v>
      </c>
      <c r="B1" s="2"/>
      <c r="C1" s="3"/>
      <c r="D1" s="3"/>
      <c r="E1" s="4" t="s">
        <v>1</v>
      </c>
      <c r="F1" s="5"/>
      <c r="G1" s="3"/>
      <c r="H1" s="6"/>
      <c r="I1" s="7">
        <f ca="1">NOW()</f>
        <v>45824.423932291669</v>
      </c>
      <c r="J1" s="3"/>
    </row>
    <row r="2" spans="1:10" ht="18" x14ac:dyDescent="0.4">
      <c r="A2" s="8" t="s">
        <v>2</v>
      </c>
      <c r="B2" s="2"/>
      <c r="C2" s="3"/>
      <c r="D2" s="3"/>
      <c r="E2" s="9"/>
      <c r="F2" s="5"/>
      <c r="G2" s="3"/>
      <c r="H2" s="6"/>
      <c r="I2" s="10"/>
      <c r="J2" s="3"/>
    </row>
    <row r="3" spans="1:10" x14ac:dyDescent="0.35">
      <c r="A3" s="3"/>
      <c r="B3" s="2"/>
      <c r="C3" s="3"/>
      <c r="D3" s="3"/>
      <c r="E3" s="9"/>
      <c r="F3" s="5"/>
      <c r="G3" s="3"/>
      <c r="H3" s="6"/>
      <c r="I3" s="3"/>
      <c r="J3" s="3"/>
    </row>
    <row r="4" spans="1:10" x14ac:dyDescent="0.35">
      <c r="A4" s="3"/>
      <c r="B4" s="2"/>
      <c r="C4" s="3"/>
      <c r="D4" s="11"/>
      <c r="E4" s="9"/>
      <c r="F4" s="5"/>
      <c r="G4" s="3"/>
      <c r="H4" s="6"/>
      <c r="I4" s="3"/>
      <c r="J4" s="3"/>
    </row>
    <row r="5" spans="1:10" x14ac:dyDescent="0.35">
      <c r="A5" s="3"/>
      <c r="B5" s="2"/>
      <c r="C5" s="3"/>
      <c r="D5" s="3"/>
      <c r="E5" s="9"/>
      <c r="F5" s="5"/>
      <c r="G5" s="3"/>
      <c r="H5" s="6"/>
      <c r="I5" s="3"/>
      <c r="J5" s="3"/>
    </row>
    <row r="6" spans="1:10" x14ac:dyDescent="0.35">
      <c r="A6" s="51" t="s">
        <v>3</v>
      </c>
      <c r="B6" s="51"/>
      <c r="C6" s="51"/>
      <c r="D6" s="13" t="s">
        <v>4</v>
      </c>
      <c r="E6" s="12" t="s">
        <v>5</v>
      </c>
      <c r="F6" s="14" t="s">
        <v>6</v>
      </c>
      <c r="G6" s="15" t="s">
        <v>7</v>
      </c>
      <c r="H6" s="14" t="s">
        <v>8</v>
      </c>
      <c r="I6" s="15" t="s">
        <v>9</v>
      </c>
      <c r="J6" s="16"/>
    </row>
    <row r="7" spans="1:10" x14ac:dyDescent="0.35">
      <c r="A7" s="17"/>
      <c r="B7" s="18"/>
      <c r="C7" s="17"/>
      <c r="D7" s="3"/>
      <c r="E7" s="19"/>
      <c r="F7" s="20"/>
      <c r="G7" s="21"/>
      <c r="H7" s="21"/>
      <c r="I7" s="22"/>
      <c r="J7" s="23"/>
    </row>
    <row r="8" spans="1:10" x14ac:dyDescent="0.35">
      <c r="A8" s="24"/>
      <c r="B8" s="25"/>
      <c r="C8" s="24"/>
      <c r="D8" s="13" t="s">
        <v>10</v>
      </c>
      <c r="E8" s="9"/>
      <c r="F8" s="26"/>
      <c r="G8" s="6"/>
      <c r="H8" s="27"/>
      <c r="I8" s="28">
        <v>27868.14</v>
      </c>
      <c r="J8" s="23"/>
    </row>
    <row r="9" spans="1:10" x14ac:dyDescent="0.35">
      <c r="A9" s="29"/>
      <c r="B9" s="30">
        <v>15.4</v>
      </c>
      <c r="C9" s="31"/>
      <c r="D9" s="3" t="s">
        <v>11</v>
      </c>
      <c r="E9" s="9" t="s">
        <v>12</v>
      </c>
      <c r="F9" s="32"/>
      <c r="G9" s="6"/>
      <c r="H9" s="33">
        <v>25</v>
      </c>
      <c r="I9" s="23">
        <f t="shared" ref="I9:I72" si="0">SUM(I8+G9-H9)</f>
        <v>27843.14</v>
      </c>
      <c r="J9" s="23"/>
    </row>
    <row r="10" spans="1:10" x14ac:dyDescent="0.35">
      <c r="A10" s="29"/>
      <c r="B10" s="34" t="s">
        <v>13</v>
      </c>
      <c r="C10" s="31"/>
      <c r="D10" s="3" t="s">
        <v>14</v>
      </c>
      <c r="E10" s="9" t="s">
        <v>15</v>
      </c>
      <c r="F10" s="35">
        <v>14.39</v>
      </c>
      <c r="G10" s="6"/>
      <c r="H10" s="33">
        <v>86.34</v>
      </c>
      <c r="I10" s="23">
        <f t="shared" si="0"/>
        <v>27756.799999999999</v>
      </c>
      <c r="J10" s="23"/>
    </row>
    <row r="11" spans="1:10" x14ac:dyDescent="0.35">
      <c r="A11" s="29"/>
      <c r="B11" s="34" t="s">
        <v>13</v>
      </c>
      <c r="C11" s="31"/>
      <c r="D11" s="3" t="s">
        <v>16</v>
      </c>
      <c r="E11" s="9" t="s">
        <v>17</v>
      </c>
      <c r="F11" s="32"/>
      <c r="G11" s="6"/>
      <c r="H11" s="33">
        <v>160</v>
      </c>
      <c r="I11" s="23">
        <f t="shared" si="0"/>
        <v>27596.799999999999</v>
      </c>
      <c r="J11" s="23"/>
    </row>
    <row r="12" spans="1:10" x14ac:dyDescent="0.35">
      <c r="A12" s="29"/>
      <c r="B12" s="34" t="s">
        <v>13</v>
      </c>
      <c r="C12" s="31"/>
      <c r="D12" s="3" t="s">
        <v>18</v>
      </c>
      <c r="E12" s="9" t="s">
        <v>19</v>
      </c>
      <c r="F12" s="36"/>
      <c r="G12" s="6"/>
      <c r="H12" s="33">
        <v>274.99</v>
      </c>
      <c r="I12" s="23">
        <f t="shared" si="0"/>
        <v>27321.809999999998</v>
      </c>
      <c r="J12" s="23"/>
    </row>
    <row r="13" spans="1:10" x14ac:dyDescent="0.35">
      <c r="A13" s="29"/>
      <c r="B13" s="34" t="s">
        <v>13</v>
      </c>
      <c r="C13" s="31"/>
      <c r="D13" s="3" t="s">
        <v>20</v>
      </c>
      <c r="E13" s="9" t="s">
        <v>21</v>
      </c>
      <c r="F13" s="37">
        <v>135</v>
      </c>
      <c r="G13" s="6"/>
      <c r="H13" s="33">
        <v>809.99</v>
      </c>
      <c r="I13" s="23">
        <f t="shared" si="0"/>
        <v>26511.819999999996</v>
      </c>
      <c r="J13" s="23"/>
    </row>
    <row r="14" spans="1:10" ht="35.5" x14ac:dyDescent="0.35">
      <c r="A14" s="29"/>
      <c r="B14" s="2" t="s">
        <v>13</v>
      </c>
      <c r="C14" s="31"/>
      <c r="D14" s="38" t="s">
        <v>22</v>
      </c>
      <c r="E14" s="39" t="s">
        <v>23</v>
      </c>
      <c r="F14" s="37"/>
      <c r="G14" s="33"/>
      <c r="H14" s="33">
        <v>259.31</v>
      </c>
      <c r="I14" s="23">
        <f t="shared" si="0"/>
        <v>26252.509999999995</v>
      </c>
      <c r="J14" s="23"/>
    </row>
    <row r="15" spans="1:10" x14ac:dyDescent="0.35">
      <c r="A15" s="29"/>
      <c r="B15" s="2" t="s">
        <v>13</v>
      </c>
      <c r="C15" s="31"/>
      <c r="D15" s="3" t="s">
        <v>24</v>
      </c>
      <c r="E15" s="9" t="s">
        <v>25</v>
      </c>
      <c r="F15" s="32"/>
      <c r="G15" s="33"/>
      <c r="H15" s="33">
        <v>64.599999999999994</v>
      </c>
      <c r="I15" s="23">
        <f t="shared" si="0"/>
        <v>26187.909999999996</v>
      </c>
      <c r="J15" s="40"/>
    </row>
    <row r="16" spans="1:10" x14ac:dyDescent="0.35">
      <c r="A16" s="29"/>
      <c r="B16" s="2" t="s">
        <v>13</v>
      </c>
      <c r="C16" s="31"/>
      <c r="D16" s="3" t="s">
        <v>26</v>
      </c>
      <c r="E16" s="9" t="s">
        <v>27</v>
      </c>
      <c r="F16" s="37"/>
      <c r="G16" s="33"/>
      <c r="H16" s="33">
        <v>56.34</v>
      </c>
      <c r="I16" s="23">
        <f t="shared" si="0"/>
        <v>26131.569999999996</v>
      </c>
      <c r="J16" s="23"/>
    </row>
    <row r="17" spans="1:10" x14ac:dyDescent="0.35">
      <c r="A17" s="29"/>
      <c r="B17" s="2"/>
      <c r="C17" s="31"/>
      <c r="D17" s="3" t="s">
        <v>28</v>
      </c>
      <c r="E17" s="9"/>
      <c r="F17" s="35"/>
      <c r="G17" s="33">
        <v>37.15</v>
      </c>
      <c r="H17" s="33"/>
      <c r="I17" s="23">
        <f t="shared" si="0"/>
        <v>26168.719999999998</v>
      </c>
      <c r="J17" s="23"/>
    </row>
    <row r="18" spans="1:10" x14ac:dyDescent="0.35">
      <c r="A18" s="29"/>
      <c r="B18" s="2" t="s">
        <v>29</v>
      </c>
      <c r="C18" s="31"/>
      <c r="D18" s="3" t="s">
        <v>30</v>
      </c>
      <c r="E18" s="39"/>
      <c r="F18" s="32"/>
      <c r="G18" s="33">
        <v>30000</v>
      </c>
      <c r="H18" s="33"/>
      <c r="I18" s="23">
        <f t="shared" si="0"/>
        <v>56168.72</v>
      </c>
      <c r="J18" s="23"/>
    </row>
    <row r="19" spans="1:10" x14ac:dyDescent="0.35">
      <c r="A19" s="29"/>
      <c r="B19" s="34" t="s">
        <v>31</v>
      </c>
      <c r="C19" s="31"/>
      <c r="D19" s="3" t="s">
        <v>32</v>
      </c>
      <c r="E19" s="39" t="s">
        <v>33</v>
      </c>
      <c r="F19" s="37">
        <v>135</v>
      </c>
      <c r="G19" s="33"/>
      <c r="H19" s="33">
        <v>809.99</v>
      </c>
      <c r="I19" s="23">
        <f t="shared" si="0"/>
        <v>55358.73</v>
      </c>
      <c r="J19" s="23"/>
    </row>
    <row r="20" spans="1:10" x14ac:dyDescent="0.35">
      <c r="A20" s="29"/>
      <c r="B20" s="34" t="s">
        <v>31</v>
      </c>
      <c r="C20" s="31"/>
      <c r="D20" s="3" t="s">
        <v>34</v>
      </c>
      <c r="E20" s="39" t="s">
        <v>35</v>
      </c>
      <c r="F20" s="35">
        <v>58.33</v>
      </c>
      <c r="G20" s="33"/>
      <c r="H20" s="33">
        <v>350</v>
      </c>
      <c r="I20" s="23">
        <f t="shared" si="0"/>
        <v>55008.73</v>
      </c>
      <c r="J20" s="23"/>
    </row>
    <row r="21" spans="1:10" x14ac:dyDescent="0.35">
      <c r="A21" s="29"/>
      <c r="B21" s="34" t="s">
        <v>31</v>
      </c>
      <c r="C21" s="31"/>
      <c r="D21" s="3" t="s">
        <v>36</v>
      </c>
      <c r="E21" s="9" t="s">
        <v>37</v>
      </c>
      <c r="F21" s="35"/>
      <c r="G21" s="33"/>
      <c r="H21" s="6">
        <v>2590.02</v>
      </c>
      <c r="I21" s="23">
        <f t="shared" si="0"/>
        <v>52418.710000000006</v>
      </c>
      <c r="J21" s="23"/>
    </row>
    <row r="22" spans="1:10" x14ac:dyDescent="0.35">
      <c r="A22" s="29"/>
      <c r="B22" s="2" t="s">
        <v>31</v>
      </c>
      <c r="C22" s="31"/>
      <c r="D22" s="3" t="s">
        <v>38</v>
      </c>
      <c r="E22" s="9" t="s">
        <v>39</v>
      </c>
      <c r="F22" s="32">
        <v>107.97</v>
      </c>
      <c r="G22" s="33"/>
      <c r="H22" s="33">
        <v>752.09</v>
      </c>
      <c r="I22" s="23">
        <f t="shared" si="0"/>
        <v>51666.62000000001</v>
      </c>
      <c r="J22" s="23"/>
    </row>
    <row r="23" spans="1:10" x14ac:dyDescent="0.35">
      <c r="A23" s="29"/>
      <c r="B23" s="34" t="s">
        <v>31</v>
      </c>
      <c r="C23" s="31"/>
      <c r="D23" s="3" t="s">
        <v>40</v>
      </c>
      <c r="E23" s="9" t="s">
        <v>41</v>
      </c>
      <c r="F23" s="37"/>
      <c r="G23" s="33"/>
      <c r="H23" s="33">
        <v>259.31</v>
      </c>
      <c r="I23" s="23">
        <f t="shared" si="0"/>
        <v>51407.310000000012</v>
      </c>
      <c r="J23" s="23"/>
    </row>
    <row r="24" spans="1:10" x14ac:dyDescent="0.35">
      <c r="A24" s="29"/>
      <c r="B24" s="34" t="s">
        <v>31</v>
      </c>
      <c r="C24" s="31"/>
      <c r="D24" s="3" t="s">
        <v>24</v>
      </c>
      <c r="E24" s="9" t="s">
        <v>42</v>
      </c>
      <c r="F24" s="35"/>
      <c r="G24" s="33"/>
      <c r="H24" s="33">
        <v>64.599999999999994</v>
      </c>
      <c r="I24" s="23">
        <f t="shared" si="0"/>
        <v>51342.710000000014</v>
      </c>
      <c r="J24" s="23"/>
    </row>
    <row r="25" spans="1:10" x14ac:dyDescent="0.35">
      <c r="A25" s="29"/>
      <c r="B25" s="2" t="s">
        <v>31</v>
      </c>
      <c r="C25" s="31"/>
      <c r="D25" s="3" t="s">
        <v>43</v>
      </c>
      <c r="E25" s="39" t="s">
        <v>44</v>
      </c>
      <c r="F25" s="41"/>
      <c r="G25" s="33"/>
      <c r="H25" s="33">
        <v>795.15</v>
      </c>
      <c r="I25" s="23">
        <f t="shared" si="0"/>
        <v>50547.560000000012</v>
      </c>
      <c r="J25" s="23"/>
    </row>
    <row r="26" spans="1:10" x14ac:dyDescent="0.35">
      <c r="A26" s="29"/>
      <c r="B26" s="2"/>
      <c r="C26" s="31"/>
      <c r="D26" s="42" t="s">
        <v>45</v>
      </c>
      <c r="E26" s="9"/>
      <c r="F26" s="35"/>
      <c r="G26" s="33">
        <v>66.37</v>
      </c>
      <c r="H26" s="5"/>
      <c r="I26" s="23">
        <f t="shared" si="0"/>
        <v>50613.930000000015</v>
      </c>
      <c r="J26" s="43"/>
    </row>
    <row r="27" spans="1:10" x14ac:dyDescent="0.35">
      <c r="A27" s="29"/>
      <c r="B27" s="34"/>
      <c r="C27" s="31"/>
      <c r="D27" s="3" t="s">
        <v>46</v>
      </c>
      <c r="E27" s="9"/>
      <c r="F27" s="37"/>
      <c r="G27" s="33">
        <v>60</v>
      </c>
      <c r="H27" s="33"/>
      <c r="I27" s="23">
        <f t="shared" si="0"/>
        <v>50673.930000000015</v>
      </c>
      <c r="J27" s="23"/>
    </row>
    <row r="28" spans="1:10" x14ac:dyDescent="0.35">
      <c r="A28" s="29"/>
      <c r="B28" s="34" t="s">
        <v>47</v>
      </c>
      <c r="C28" s="31"/>
      <c r="D28" s="3" t="s">
        <v>48</v>
      </c>
      <c r="E28" s="39" t="s">
        <v>49</v>
      </c>
      <c r="F28" s="35"/>
      <c r="G28" s="33"/>
      <c r="H28" s="33">
        <v>500</v>
      </c>
      <c r="I28" s="23">
        <f t="shared" si="0"/>
        <v>50173.930000000015</v>
      </c>
      <c r="J28" s="23"/>
    </row>
    <row r="29" spans="1:10" x14ac:dyDescent="0.35">
      <c r="A29" s="29"/>
      <c r="B29" s="34" t="s">
        <v>47</v>
      </c>
      <c r="C29" s="31"/>
      <c r="D29" s="3" t="s">
        <v>50</v>
      </c>
      <c r="E29" s="39" t="s">
        <v>51</v>
      </c>
      <c r="F29" s="35"/>
      <c r="G29" s="33"/>
      <c r="H29" s="33">
        <v>120</v>
      </c>
      <c r="I29" s="23">
        <f t="shared" si="0"/>
        <v>50053.930000000015</v>
      </c>
      <c r="J29" s="23"/>
    </row>
    <row r="30" spans="1:10" x14ac:dyDescent="0.35">
      <c r="A30" s="29"/>
      <c r="B30" s="34" t="s">
        <v>47</v>
      </c>
      <c r="C30" s="31"/>
      <c r="D30" s="3" t="s">
        <v>52</v>
      </c>
      <c r="E30" s="39" t="s">
        <v>53</v>
      </c>
      <c r="F30" s="37"/>
      <c r="G30" s="33"/>
      <c r="H30" s="6">
        <v>50</v>
      </c>
      <c r="I30" s="23">
        <f t="shared" si="0"/>
        <v>50003.930000000015</v>
      </c>
      <c r="J30" s="23"/>
    </row>
    <row r="31" spans="1:10" x14ac:dyDescent="0.35">
      <c r="A31" s="29"/>
      <c r="B31" s="34" t="s">
        <v>47</v>
      </c>
      <c r="C31" s="31"/>
      <c r="D31" s="3" t="s">
        <v>54</v>
      </c>
      <c r="E31" s="39" t="s">
        <v>55</v>
      </c>
      <c r="F31" s="37">
        <v>135</v>
      </c>
      <c r="G31" s="33"/>
      <c r="H31" s="33">
        <v>809.99</v>
      </c>
      <c r="I31" s="23">
        <f t="shared" si="0"/>
        <v>49193.940000000017</v>
      </c>
      <c r="J31" s="23"/>
    </row>
    <row r="32" spans="1:10" x14ac:dyDescent="0.35">
      <c r="A32" s="29"/>
      <c r="B32" s="2" t="s">
        <v>47</v>
      </c>
      <c r="C32" s="31"/>
      <c r="D32" s="3" t="s">
        <v>56</v>
      </c>
      <c r="E32" s="9" t="s">
        <v>57</v>
      </c>
      <c r="F32" s="32"/>
      <c r="G32" s="33"/>
      <c r="H32" s="33">
        <v>266.11</v>
      </c>
      <c r="I32" s="23">
        <f>SUM(I31+G32-H32)</f>
        <v>48927.830000000016</v>
      </c>
      <c r="J32" s="23"/>
    </row>
    <row r="33" spans="1:10" x14ac:dyDescent="0.35">
      <c r="A33" s="29"/>
      <c r="B33" s="34" t="s">
        <v>47</v>
      </c>
      <c r="C33" s="31"/>
      <c r="D33" s="3" t="s">
        <v>24</v>
      </c>
      <c r="E33" s="39" t="s">
        <v>58</v>
      </c>
      <c r="F33" s="37"/>
      <c r="G33" s="33"/>
      <c r="H33" s="33">
        <v>64.599999999999994</v>
      </c>
      <c r="I33" s="23">
        <f>SUM(I32+G33-H33)</f>
        <v>48863.230000000018</v>
      </c>
      <c r="J33" s="23"/>
    </row>
    <row r="34" spans="1:10" x14ac:dyDescent="0.35">
      <c r="A34" s="29"/>
      <c r="B34" s="2" t="s">
        <v>47</v>
      </c>
      <c r="C34" s="31"/>
      <c r="D34" s="3" t="s">
        <v>59</v>
      </c>
      <c r="E34" s="9" t="s">
        <v>60</v>
      </c>
      <c r="F34" s="32">
        <v>40</v>
      </c>
      <c r="G34" s="33"/>
      <c r="H34" s="33">
        <v>240</v>
      </c>
      <c r="I34" s="23">
        <f t="shared" si="0"/>
        <v>48623.230000000018</v>
      </c>
      <c r="J34" s="23"/>
    </row>
    <row r="35" spans="1:10" x14ac:dyDescent="0.35">
      <c r="A35" s="29"/>
      <c r="B35" s="2"/>
      <c r="C35" s="31"/>
      <c r="D35" s="3" t="s">
        <v>61</v>
      </c>
      <c r="E35" s="39"/>
      <c r="F35" s="32"/>
      <c r="G35" s="6">
        <v>2548.02</v>
      </c>
      <c r="H35" s="33"/>
      <c r="I35" s="23">
        <f t="shared" si="0"/>
        <v>51171.250000000015</v>
      </c>
      <c r="J35" s="23"/>
    </row>
    <row r="36" spans="1:10" x14ac:dyDescent="0.35">
      <c r="A36" s="29"/>
      <c r="B36" s="2"/>
      <c r="C36" s="31"/>
      <c r="D36" s="3" t="s">
        <v>62</v>
      </c>
      <c r="E36" s="9"/>
      <c r="F36" s="32"/>
      <c r="G36" s="33">
        <v>57.07</v>
      </c>
      <c r="H36" s="33"/>
      <c r="I36" s="23">
        <f t="shared" si="0"/>
        <v>51228.320000000014</v>
      </c>
      <c r="J36" s="23"/>
    </row>
    <row r="37" spans="1:10" ht="24" x14ac:dyDescent="0.35">
      <c r="A37" s="29"/>
      <c r="B37" s="34" t="s">
        <v>63</v>
      </c>
      <c r="C37" s="31"/>
      <c r="D37" s="38" t="s">
        <v>50</v>
      </c>
      <c r="E37" s="39" t="s">
        <v>64</v>
      </c>
      <c r="F37" s="36"/>
      <c r="G37" s="33"/>
      <c r="H37" s="33">
        <v>120</v>
      </c>
      <c r="I37" s="23">
        <f t="shared" si="0"/>
        <v>51108.320000000014</v>
      </c>
      <c r="J37" s="23"/>
    </row>
    <row r="38" spans="1:10" ht="35.5" x14ac:dyDescent="0.35">
      <c r="A38" s="29"/>
      <c r="B38" s="34" t="s">
        <v>63</v>
      </c>
      <c r="C38" s="31"/>
      <c r="D38" s="38" t="s">
        <v>65</v>
      </c>
      <c r="E38" s="9" t="s">
        <v>66</v>
      </c>
      <c r="F38" s="32">
        <v>135</v>
      </c>
      <c r="G38" s="33"/>
      <c r="H38" s="33">
        <v>809.99</v>
      </c>
      <c r="I38" s="23">
        <f t="shared" si="0"/>
        <v>50298.330000000016</v>
      </c>
      <c r="J38" s="23"/>
    </row>
    <row r="39" spans="1:10" x14ac:dyDescent="0.35">
      <c r="A39" s="29"/>
      <c r="B39" s="2" t="s">
        <v>63</v>
      </c>
      <c r="C39" s="31"/>
      <c r="D39" s="3" t="s">
        <v>67</v>
      </c>
      <c r="E39" s="9" t="s">
        <v>68</v>
      </c>
      <c r="F39" s="32"/>
      <c r="G39" s="33"/>
      <c r="H39" s="33">
        <v>314.3</v>
      </c>
      <c r="I39" s="23">
        <f t="shared" si="0"/>
        <v>49984.030000000013</v>
      </c>
      <c r="J39" s="23"/>
    </row>
    <row r="40" spans="1:10" x14ac:dyDescent="0.35">
      <c r="A40" s="29"/>
      <c r="B40" s="34" t="s">
        <v>63</v>
      </c>
      <c r="C40" s="31"/>
      <c r="D40" s="3" t="s">
        <v>24</v>
      </c>
      <c r="E40" s="39" t="s">
        <v>69</v>
      </c>
      <c r="F40" s="32"/>
      <c r="G40" s="33"/>
      <c r="H40" s="33">
        <v>64.599999999999994</v>
      </c>
      <c r="I40" s="23">
        <f t="shared" si="0"/>
        <v>49919.430000000015</v>
      </c>
      <c r="J40" s="23"/>
    </row>
    <row r="41" spans="1:10" x14ac:dyDescent="0.35">
      <c r="A41" s="29"/>
      <c r="B41" s="34"/>
      <c r="C41" s="31"/>
      <c r="D41" s="3" t="s">
        <v>70</v>
      </c>
      <c r="E41" s="39"/>
      <c r="F41" s="36"/>
      <c r="G41" s="33">
        <v>66.400000000000006</v>
      </c>
      <c r="H41" s="33"/>
      <c r="I41" s="23">
        <f t="shared" si="0"/>
        <v>49985.830000000016</v>
      </c>
      <c r="J41" s="23"/>
    </row>
    <row r="42" spans="1:10" x14ac:dyDescent="0.35">
      <c r="A42" s="29"/>
      <c r="B42" s="2" t="s">
        <v>71</v>
      </c>
      <c r="C42" s="31"/>
      <c r="D42" s="3" t="s">
        <v>72</v>
      </c>
      <c r="E42" s="39" t="s">
        <v>73</v>
      </c>
      <c r="F42" s="36">
        <v>135</v>
      </c>
      <c r="G42" s="33"/>
      <c r="H42" s="33">
        <v>809.99</v>
      </c>
      <c r="I42" s="23">
        <f t="shared" si="0"/>
        <v>49175.840000000018</v>
      </c>
      <c r="J42" s="23"/>
    </row>
    <row r="43" spans="1:10" x14ac:dyDescent="0.35">
      <c r="A43" s="29"/>
      <c r="B43" s="34" t="s">
        <v>71</v>
      </c>
      <c r="C43" s="31"/>
      <c r="D43" s="31" t="s">
        <v>74</v>
      </c>
      <c r="E43" s="9" t="s">
        <v>75</v>
      </c>
      <c r="F43" s="32"/>
      <c r="G43" s="33"/>
      <c r="H43" s="33">
        <v>259.31</v>
      </c>
      <c r="I43" s="23">
        <f t="shared" si="0"/>
        <v>48916.530000000021</v>
      </c>
      <c r="J43" s="23"/>
    </row>
    <row r="44" spans="1:10" ht="24" x14ac:dyDescent="0.35">
      <c r="A44" s="29"/>
      <c r="B44" s="2" t="s">
        <v>71</v>
      </c>
      <c r="C44" s="31"/>
      <c r="D44" s="38" t="s">
        <v>24</v>
      </c>
      <c r="E44" s="9" t="s">
        <v>76</v>
      </c>
      <c r="F44" s="37"/>
      <c r="G44" s="33"/>
      <c r="H44" s="33">
        <v>64.599999999999994</v>
      </c>
      <c r="I44" s="23">
        <f t="shared" si="0"/>
        <v>48851.930000000022</v>
      </c>
      <c r="J44" s="23"/>
    </row>
    <row r="45" spans="1:10" x14ac:dyDescent="0.35">
      <c r="A45" s="29"/>
      <c r="B45" s="34"/>
      <c r="C45" s="31"/>
      <c r="D45" s="3" t="s">
        <v>77</v>
      </c>
      <c r="E45" s="39"/>
      <c r="F45" s="36"/>
      <c r="G45" s="33">
        <v>58.81</v>
      </c>
      <c r="H45" s="33"/>
      <c r="I45" s="23">
        <f t="shared" si="0"/>
        <v>48910.74000000002</v>
      </c>
      <c r="J45" s="23"/>
    </row>
    <row r="46" spans="1:10" ht="35.5" x14ac:dyDescent="0.35">
      <c r="A46" s="29"/>
      <c r="B46" s="2" t="s">
        <v>78</v>
      </c>
      <c r="C46" s="31"/>
      <c r="D46" s="44" t="s">
        <v>79</v>
      </c>
      <c r="E46" s="9" t="s">
        <v>80</v>
      </c>
      <c r="F46" s="37"/>
      <c r="G46" s="33"/>
      <c r="H46" s="33">
        <v>338.65</v>
      </c>
      <c r="I46" s="23">
        <f t="shared" si="0"/>
        <v>48572.090000000018</v>
      </c>
      <c r="J46" s="23"/>
    </row>
    <row r="47" spans="1:10" x14ac:dyDescent="0.35">
      <c r="A47" s="29"/>
      <c r="B47" s="34" t="s">
        <v>78</v>
      </c>
      <c r="C47" s="31"/>
      <c r="D47" s="3" t="s">
        <v>81</v>
      </c>
      <c r="E47" s="39" t="s">
        <v>82</v>
      </c>
      <c r="F47" s="32"/>
      <c r="G47" s="33"/>
      <c r="H47" s="33">
        <v>48.69</v>
      </c>
      <c r="I47" s="23">
        <f t="shared" si="0"/>
        <v>48523.400000000016</v>
      </c>
      <c r="J47" s="23"/>
    </row>
    <row r="48" spans="1:10" x14ac:dyDescent="0.35">
      <c r="A48" s="24"/>
      <c r="B48" s="34" t="s">
        <v>78</v>
      </c>
      <c r="C48" s="31"/>
      <c r="D48" s="3" t="s">
        <v>83</v>
      </c>
      <c r="E48" s="9" t="s">
        <v>84</v>
      </c>
      <c r="F48" s="37"/>
      <c r="G48" s="33"/>
      <c r="H48" s="33">
        <v>165</v>
      </c>
      <c r="I48" s="23">
        <f t="shared" si="0"/>
        <v>48358.400000000016</v>
      </c>
      <c r="J48" s="23"/>
    </row>
    <row r="49" spans="1:10" x14ac:dyDescent="0.35">
      <c r="A49" s="24"/>
      <c r="B49" s="2" t="s">
        <v>78</v>
      </c>
      <c r="C49" s="31"/>
      <c r="D49" s="3" t="s">
        <v>85</v>
      </c>
      <c r="E49" s="9" t="s">
        <v>86</v>
      </c>
      <c r="F49" s="37">
        <v>135</v>
      </c>
      <c r="G49" s="33"/>
      <c r="H49" s="33">
        <v>809.99</v>
      </c>
      <c r="I49" s="23">
        <f t="shared" si="0"/>
        <v>47548.410000000018</v>
      </c>
      <c r="J49" s="23"/>
    </row>
    <row r="50" spans="1:10" x14ac:dyDescent="0.35">
      <c r="A50" s="24"/>
      <c r="B50" s="34" t="s">
        <v>78</v>
      </c>
      <c r="C50" s="31"/>
      <c r="D50" s="3" t="s">
        <v>87</v>
      </c>
      <c r="E50" s="39" t="s">
        <v>88</v>
      </c>
      <c r="F50" s="37"/>
      <c r="G50" s="33"/>
      <c r="H50" s="33">
        <v>271.73</v>
      </c>
      <c r="I50" s="23">
        <f t="shared" si="0"/>
        <v>47276.680000000015</v>
      </c>
      <c r="J50" s="23"/>
    </row>
    <row r="51" spans="1:10" x14ac:dyDescent="0.35">
      <c r="A51" s="24"/>
      <c r="B51" s="2" t="s">
        <v>78</v>
      </c>
      <c r="C51" s="31"/>
      <c r="D51" s="3" t="s">
        <v>24</v>
      </c>
      <c r="E51" s="39" t="s">
        <v>89</v>
      </c>
      <c r="F51" s="37"/>
      <c r="G51" s="33"/>
      <c r="H51" s="33">
        <v>64.599999999999994</v>
      </c>
      <c r="I51" s="23">
        <f t="shared" si="0"/>
        <v>47212.080000000016</v>
      </c>
      <c r="J51" s="23"/>
    </row>
    <row r="52" spans="1:10" x14ac:dyDescent="0.35">
      <c r="A52" s="24"/>
      <c r="B52" s="34"/>
      <c r="C52" s="31"/>
      <c r="D52" s="3" t="s">
        <v>90</v>
      </c>
      <c r="E52" s="9"/>
      <c r="F52" s="32"/>
      <c r="G52" s="33">
        <v>59.5</v>
      </c>
      <c r="H52" s="33"/>
      <c r="I52" s="23">
        <f t="shared" si="0"/>
        <v>47271.580000000016</v>
      </c>
      <c r="J52" s="23"/>
    </row>
    <row r="53" spans="1:10" x14ac:dyDescent="0.35">
      <c r="A53" s="24"/>
      <c r="B53" s="34" t="s">
        <v>91</v>
      </c>
      <c r="C53" s="31"/>
      <c r="D53" s="3" t="s">
        <v>50</v>
      </c>
      <c r="E53" s="9" t="s">
        <v>92</v>
      </c>
      <c r="F53" s="37"/>
      <c r="G53" s="33"/>
      <c r="H53" s="33">
        <v>40</v>
      </c>
      <c r="I53" s="23">
        <f t="shared" si="0"/>
        <v>47231.580000000016</v>
      </c>
      <c r="J53" s="23"/>
    </row>
    <row r="54" spans="1:10" x14ac:dyDescent="0.35">
      <c r="A54" s="24"/>
      <c r="B54" s="34" t="s">
        <v>91</v>
      </c>
      <c r="C54" s="31"/>
      <c r="D54" s="3" t="s">
        <v>93</v>
      </c>
      <c r="E54" s="39" t="s">
        <v>94</v>
      </c>
      <c r="F54" s="37">
        <v>42</v>
      </c>
      <c r="G54" s="33"/>
      <c r="H54" s="33">
        <v>252</v>
      </c>
      <c r="I54" s="23">
        <f t="shared" si="0"/>
        <v>46979.580000000016</v>
      </c>
      <c r="J54" s="23"/>
    </row>
    <row r="55" spans="1:10" x14ac:dyDescent="0.35">
      <c r="A55" s="24"/>
      <c r="B55" s="2" t="s">
        <v>91</v>
      </c>
      <c r="C55" s="3"/>
      <c r="D55" s="3" t="s">
        <v>38</v>
      </c>
      <c r="E55" s="9" t="s">
        <v>95</v>
      </c>
      <c r="F55" s="37">
        <v>6.66</v>
      </c>
      <c r="G55" s="33"/>
      <c r="H55" s="33">
        <v>39.96</v>
      </c>
      <c r="I55" s="23">
        <f t="shared" si="0"/>
        <v>46939.620000000017</v>
      </c>
      <c r="J55" s="23"/>
    </row>
    <row r="56" spans="1:10" x14ac:dyDescent="0.35">
      <c r="A56" s="24"/>
      <c r="B56" s="2" t="s">
        <v>91</v>
      </c>
      <c r="C56" s="31"/>
      <c r="D56" s="3" t="s">
        <v>96</v>
      </c>
      <c r="E56" s="9" t="s">
        <v>97</v>
      </c>
      <c r="F56" s="32"/>
      <c r="G56" s="33"/>
      <c r="H56" s="33">
        <v>259.31</v>
      </c>
      <c r="I56" s="23">
        <f t="shared" si="0"/>
        <v>46680.310000000019</v>
      </c>
      <c r="J56" s="23"/>
    </row>
    <row r="57" spans="1:10" x14ac:dyDescent="0.35">
      <c r="A57" s="24"/>
      <c r="B57" s="34" t="s">
        <v>91</v>
      </c>
      <c r="C57" s="31"/>
      <c r="D57" s="3" t="s">
        <v>24</v>
      </c>
      <c r="E57" s="9" t="s">
        <v>98</v>
      </c>
      <c r="F57" s="32"/>
      <c r="G57" s="33"/>
      <c r="H57" s="33">
        <v>64.599999999999994</v>
      </c>
      <c r="I57" s="23">
        <f t="shared" si="0"/>
        <v>46615.710000000021</v>
      </c>
      <c r="J57" s="23"/>
    </row>
    <row r="58" spans="1:10" x14ac:dyDescent="0.35">
      <c r="A58" s="24"/>
      <c r="B58" s="2" t="s">
        <v>91</v>
      </c>
      <c r="C58" s="31"/>
      <c r="D58" s="3" t="s">
        <v>99</v>
      </c>
      <c r="E58" s="9" t="s">
        <v>100</v>
      </c>
      <c r="F58" s="32">
        <v>135</v>
      </c>
      <c r="G58" s="33"/>
      <c r="H58" s="33">
        <v>809.99</v>
      </c>
      <c r="I58" s="23">
        <f t="shared" si="0"/>
        <v>45805.720000000023</v>
      </c>
      <c r="J58" s="23"/>
    </row>
    <row r="59" spans="1:10" x14ac:dyDescent="0.35">
      <c r="A59" s="24"/>
      <c r="B59" s="2" t="s">
        <v>101</v>
      </c>
      <c r="C59" s="31"/>
      <c r="D59" s="3" t="s">
        <v>102</v>
      </c>
      <c r="E59" s="9" t="s">
        <v>103</v>
      </c>
      <c r="F59" s="32"/>
      <c r="G59" s="33"/>
      <c r="H59" s="33">
        <v>25</v>
      </c>
      <c r="I59" s="23">
        <f t="shared" si="0"/>
        <v>45780.720000000023</v>
      </c>
      <c r="J59" s="23"/>
    </row>
    <row r="60" spans="1:10" x14ac:dyDescent="0.35">
      <c r="A60" s="24"/>
      <c r="B60" s="2"/>
      <c r="C60" s="31"/>
      <c r="D60" s="3" t="s">
        <v>104</v>
      </c>
      <c r="E60" s="9"/>
      <c r="F60" s="32"/>
      <c r="G60" s="33">
        <v>56.05</v>
      </c>
      <c r="H60" s="33"/>
      <c r="I60" s="23">
        <f t="shared" si="0"/>
        <v>45836.770000000026</v>
      </c>
      <c r="J60" s="23"/>
    </row>
    <row r="61" spans="1:10" x14ac:dyDescent="0.35">
      <c r="A61" s="24"/>
      <c r="B61" s="2" t="s">
        <v>105</v>
      </c>
      <c r="C61" s="31"/>
      <c r="D61" s="3" t="s">
        <v>106</v>
      </c>
      <c r="E61" s="9" t="s">
        <v>107</v>
      </c>
      <c r="F61" s="32"/>
      <c r="G61" s="33"/>
      <c r="H61" s="33">
        <v>100</v>
      </c>
      <c r="I61" s="23">
        <f t="shared" si="0"/>
        <v>45736.770000000026</v>
      </c>
      <c r="J61" s="23"/>
    </row>
    <row r="62" spans="1:10" x14ac:dyDescent="0.35">
      <c r="A62" s="24"/>
      <c r="B62" s="2" t="s">
        <v>105</v>
      </c>
      <c r="C62" s="31"/>
      <c r="D62" s="3" t="s">
        <v>99</v>
      </c>
      <c r="E62" s="9" t="s">
        <v>108</v>
      </c>
      <c r="F62" s="32">
        <v>135</v>
      </c>
      <c r="G62" s="33"/>
      <c r="H62" s="33">
        <v>809.99</v>
      </c>
      <c r="I62" s="23">
        <f t="shared" si="0"/>
        <v>44926.780000000028</v>
      </c>
      <c r="J62" s="23"/>
    </row>
    <row r="63" spans="1:10" x14ac:dyDescent="0.35">
      <c r="A63" s="24"/>
      <c r="B63" s="2" t="s">
        <v>105</v>
      </c>
      <c r="C63" s="31"/>
      <c r="D63" s="3" t="s">
        <v>109</v>
      </c>
      <c r="E63" s="9" t="s">
        <v>110</v>
      </c>
      <c r="F63" s="32"/>
      <c r="G63" s="33"/>
      <c r="H63" s="33">
        <v>336.66</v>
      </c>
      <c r="I63" s="23">
        <f t="shared" si="0"/>
        <v>44590.120000000024</v>
      </c>
      <c r="J63" s="23"/>
    </row>
    <row r="64" spans="1:10" x14ac:dyDescent="0.35">
      <c r="A64" s="24"/>
      <c r="B64" s="2" t="s">
        <v>105</v>
      </c>
      <c r="C64" s="31"/>
      <c r="D64" s="3" t="s">
        <v>24</v>
      </c>
      <c r="E64" s="9" t="s">
        <v>111</v>
      </c>
      <c r="F64" s="32"/>
      <c r="G64" s="33"/>
      <c r="H64" s="33">
        <v>83.8</v>
      </c>
      <c r="I64" s="23">
        <f t="shared" si="0"/>
        <v>44506.320000000022</v>
      </c>
      <c r="J64" s="23"/>
    </row>
    <row r="65" spans="1:10" x14ac:dyDescent="0.35">
      <c r="A65" s="24"/>
      <c r="B65" s="2" t="s">
        <v>105</v>
      </c>
      <c r="C65" s="31"/>
      <c r="D65" s="3" t="s">
        <v>112</v>
      </c>
      <c r="E65" s="9" t="s">
        <v>113</v>
      </c>
      <c r="F65" s="32"/>
      <c r="G65" s="33"/>
      <c r="H65" s="33">
        <v>100</v>
      </c>
      <c r="I65" s="23">
        <f t="shared" si="0"/>
        <v>44406.320000000022</v>
      </c>
      <c r="J65" s="23"/>
    </row>
    <row r="66" spans="1:10" x14ac:dyDescent="0.35">
      <c r="A66" s="24"/>
      <c r="B66" s="2" t="s">
        <v>114</v>
      </c>
      <c r="C66" s="31"/>
      <c r="D66" s="3" t="s">
        <v>115</v>
      </c>
      <c r="E66" s="9" t="s">
        <v>116</v>
      </c>
      <c r="F66" s="32"/>
      <c r="G66" s="33"/>
      <c r="H66" s="33">
        <v>350</v>
      </c>
      <c r="I66" s="23">
        <f t="shared" si="0"/>
        <v>44056.320000000022</v>
      </c>
      <c r="J66" s="23"/>
    </row>
    <row r="67" spans="1:10" x14ac:dyDescent="0.35">
      <c r="A67" s="24"/>
      <c r="B67" s="2"/>
      <c r="C67" s="31"/>
      <c r="D67" s="3" t="s">
        <v>117</v>
      </c>
      <c r="E67" s="9"/>
      <c r="F67" s="32"/>
      <c r="G67" s="33">
        <v>48.68</v>
      </c>
      <c r="H67" s="33"/>
      <c r="I67" s="23">
        <f t="shared" si="0"/>
        <v>44105.000000000022</v>
      </c>
      <c r="J67" s="23"/>
    </row>
    <row r="68" spans="1:10" x14ac:dyDescent="0.35">
      <c r="A68" s="24"/>
      <c r="B68" s="2" t="s">
        <v>118</v>
      </c>
      <c r="C68" s="31"/>
      <c r="D68" s="3" t="s">
        <v>119</v>
      </c>
      <c r="E68" s="9" t="s">
        <v>120</v>
      </c>
      <c r="F68" s="32"/>
      <c r="G68" s="33"/>
      <c r="H68" s="33">
        <v>2.4900000000000002</v>
      </c>
      <c r="I68" s="23">
        <f t="shared" si="0"/>
        <v>44102.510000000024</v>
      </c>
      <c r="J68" s="23"/>
    </row>
    <row r="69" spans="1:10" x14ac:dyDescent="0.35">
      <c r="A69" s="24"/>
      <c r="B69" s="2" t="s">
        <v>118</v>
      </c>
      <c r="C69" s="31"/>
      <c r="D69" s="3" t="s">
        <v>121</v>
      </c>
      <c r="E69" s="9" t="s">
        <v>122</v>
      </c>
      <c r="F69" s="32"/>
      <c r="G69" s="33"/>
      <c r="H69" s="33">
        <v>35</v>
      </c>
      <c r="I69" s="23">
        <f t="shared" si="0"/>
        <v>44067.510000000024</v>
      </c>
      <c r="J69" s="23"/>
    </row>
    <row r="70" spans="1:10" x14ac:dyDescent="0.35">
      <c r="A70" s="24"/>
      <c r="B70" s="2" t="s">
        <v>118</v>
      </c>
      <c r="C70" s="31"/>
      <c r="D70" s="3" t="s">
        <v>123</v>
      </c>
      <c r="E70" s="9" t="s">
        <v>124</v>
      </c>
      <c r="F70" s="32"/>
      <c r="G70" s="33"/>
      <c r="H70" s="33">
        <v>276.95999999999998</v>
      </c>
      <c r="I70" s="23">
        <f t="shared" si="0"/>
        <v>43790.550000000025</v>
      </c>
      <c r="J70" s="23"/>
    </row>
    <row r="71" spans="1:10" x14ac:dyDescent="0.35">
      <c r="A71" s="24"/>
      <c r="B71" s="2" t="s">
        <v>118</v>
      </c>
      <c r="C71" s="31"/>
      <c r="D71" s="3" t="s">
        <v>24</v>
      </c>
      <c r="E71" s="9" t="s">
        <v>125</v>
      </c>
      <c r="F71" s="32"/>
      <c r="G71" s="33"/>
      <c r="H71" s="33">
        <v>67.400000000000006</v>
      </c>
      <c r="I71" s="23">
        <f t="shared" si="0"/>
        <v>43723.150000000023</v>
      </c>
      <c r="J71" s="23"/>
    </row>
    <row r="72" spans="1:10" x14ac:dyDescent="0.35">
      <c r="A72" s="24"/>
      <c r="B72" s="2" t="s">
        <v>118</v>
      </c>
      <c r="C72" s="31"/>
      <c r="D72" s="3" t="s">
        <v>126</v>
      </c>
      <c r="E72" s="9" t="s">
        <v>127</v>
      </c>
      <c r="F72" s="32">
        <v>135</v>
      </c>
      <c r="G72" s="33"/>
      <c r="H72" s="33">
        <v>809.99</v>
      </c>
      <c r="I72" s="23">
        <f t="shared" si="0"/>
        <v>42913.160000000025</v>
      </c>
      <c r="J72" s="23"/>
    </row>
    <row r="73" spans="1:10" x14ac:dyDescent="0.35">
      <c r="A73" s="24"/>
      <c r="B73" s="2"/>
      <c r="C73" s="31"/>
      <c r="D73" s="3" t="s">
        <v>128</v>
      </c>
      <c r="E73" s="9"/>
      <c r="F73" s="32"/>
      <c r="G73" s="33">
        <v>52.45</v>
      </c>
      <c r="H73" s="33"/>
      <c r="I73" s="23">
        <f t="shared" ref="I73:I91" si="1">SUM(I72+G73-H73)</f>
        <v>42965.610000000022</v>
      </c>
      <c r="J73" s="23"/>
    </row>
    <row r="74" spans="1:10" x14ac:dyDescent="0.35">
      <c r="A74" s="17"/>
      <c r="B74" s="2" t="s">
        <v>129</v>
      </c>
      <c r="C74" s="3"/>
      <c r="D74" s="3" t="s">
        <v>130</v>
      </c>
      <c r="E74" s="9" t="s">
        <v>131</v>
      </c>
      <c r="F74" s="36">
        <v>11.6</v>
      </c>
      <c r="G74" s="6"/>
      <c r="H74" s="6">
        <v>76.739999999999995</v>
      </c>
      <c r="I74" s="23">
        <f t="shared" si="1"/>
        <v>42888.870000000024</v>
      </c>
      <c r="J74" s="45"/>
    </row>
    <row r="75" spans="1:10" x14ac:dyDescent="0.35">
      <c r="A75" s="17"/>
      <c r="B75" s="2" t="s">
        <v>132</v>
      </c>
      <c r="C75" s="3"/>
      <c r="D75" s="3" t="s">
        <v>133</v>
      </c>
      <c r="E75" s="9"/>
      <c r="F75" s="46"/>
      <c r="G75" s="6">
        <v>1670</v>
      </c>
      <c r="H75" s="6"/>
      <c r="I75" s="23">
        <f t="shared" si="1"/>
        <v>44558.870000000024</v>
      </c>
      <c r="J75" s="45"/>
    </row>
    <row r="76" spans="1:10" x14ac:dyDescent="0.35">
      <c r="A76" s="17"/>
      <c r="B76" s="2" t="s">
        <v>134</v>
      </c>
      <c r="C76" s="3"/>
      <c r="D76" s="3" t="s">
        <v>135</v>
      </c>
      <c r="E76" s="9" t="s">
        <v>136</v>
      </c>
      <c r="F76" s="36">
        <v>320</v>
      </c>
      <c r="G76" s="6"/>
      <c r="H76" s="6">
        <v>1920</v>
      </c>
      <c r="I76" s="23">
        <f t="shared" si="1"/>
        <v>42638.870000000024</v>
      </c>
      <c r="J76" s="45"/>
    </row>
    <row r="77" spans="1:10" x14ac:dyDescent="0.35">
      <c r="A77" s="17"/>
      <c r="B77" s="2" t="s">
        <v>134</v>
      </c>
      <c r="C77" s="3"/>
      <c r="D77" s="3" t="s">
        <v>137</v>
      </c>
      <c r="E77" s="9" t="s">
        <v>138</v>
      </c>
      <c r="F77" s="36">
        <v>110</v>
      </c>
      <c r="G77" s="6"/>
      <c r="H77" s="6">
        <v>660</v>
      </c>
      <c r="I77" s="23">
        <f t="shared" si="1"/>
        <v>41978.870000000024</v>
      </c>
      <c r="J77" s="45"/>
    </row>
    <row r="78" spans="1:10" x14ac:dyDescent="0.35">
      <c r="A78" s="17"/>
      <c r="B78" s="2" t="s">
        <v>134</v>
      </c>
      <c r="C78" s="3"/>
      <c r="D78" s="3" t="s">
        <v>139</v>
      </c>
      <c r="E78" s="9" t="s">
        <v>140</v>
      </c>
      <c r="F78" s="36"/>
      <c r="G78" s="6"/>
      <c r="H78" s="6">
        <v>800</v>
      </c>
      <c r="I78" s="23">
        <f t="shared" si="1"/>
        <v>41178.870000000024</v>
      </c>
      <c r="J78" s="45"/>
    </row>
    <row r="79" spans="1:10" x14ac:dyDescent="0.35">
      <c r="A79" s="17"/>
      <c r="B79" s="2" t="s">
        <v>134</v>
      </c>
      <c r="C79" s="3"/>
      <c r="D79" s="3" t="s">
        <v>141</v>
      </c>
      <c r="E79" s="9" t="s">
        <v>142</v>
      </c>
      <c r="F79" s="36"/>
      <c r="G79" s="6"/>
      <c r="H79" s="6">
        <v>350</v>
      </c>
      <c r="I79" s="23">
        <f t="shared" si="1"/>
        <v>40828.870000000024</v>
      </c>
      <c r="J79" s="45"/>
    </row>
    <row r="80" spans="1:10" x14ac:dyDescent="0.35">
      <c r="A80" s="17"/>
      <c r="B80" s="2" t="s">
        <v>134</v>
      </c>
      <c r="C80" s="3"/>
      <c r="D80" s="3" t="s">
        <v>143</v>
      </c>
      <c r="E80" s="9" t="s">
        <v>144</v>
      </c>
      <c r="F80" s="36"/>
      <c r="G80" s="6"/>
      <c r="H80" s="6">
        <v>100</v>
      </c>
      <c r="I80" s="23">
        <f t="shared" si="1"/>
        <v>40728.870000000024</v>
      </c>
      <c r="J80" s="45"/>
    </row>
    <row r="81" spans="1:10" x14ac:dyDescent="0.35">
      <c r="A81" s="3"/>
      <c r="B81" s="2" t="s">
        <v>134</v>
      </c>
      <c r="C81" s="3"/>
      <c r="D81" s="3" t="s">
        <v>145</v>
      </c>
      <c r="E81" s="9" t="s">
        <v>146</v>
      </c>
      <c r="F81" s="36"/>
      <c r="G81" s="6"/>
      <c r="H81" s="6">
        <v>200</v>
      </c>
      <c r="I81" s="23">
        <f t="shared" si="1"/>
        <v>40528.870000000024</v>
      </c>
      <c r="J81" s="45"/>
    </row>
    <row r="82" spans="1:10" x14ac:dyDescent="0.35">
      <c r="A82" s="17"/>
      <c r="B82" s="2" t="s">
        <v>134</v>
      </c>
      <c r="C82" s="17"/>
      <c r="D82" s="3" t="s">
        <v>147</v>
      </c>
      <c r="E82" s="9" t="s">
        <v>148</v>
      </c>
      <c r="F82" s="36"/>
      <c r="G82" s="21"/>
      <c r="H82" s="6">
        <v>270.16000000000003</v>
      </c>
      <c r="I82" s="23">
        <f t="shared" si="1"/>
        <v>40258.710000000021</v>
      </c>
      <c r="J82" s="45"/>
    </row>
    <row r="83" spans="1:10" x14ac:dyDescent="0.35">
      <c r="A83" s="17"/>
      <c r="B83" s="2" t="s">
        <v>134</v>
      </c>
      <c r="C83" s="17"/>
      <c r="D83" s="3" t="s">
        <v>24</v>
      </c>
      <c r="E83" s="9" t="s">
        <v>149</v>
      </c>
      <c r="F83" s="47"/>
      <c r="G83" s="21"/>
      <c r="H83" s="6">
        <v>67.400000000000006</v>
      </c>
      <c r="I83" s="23">
        <f t="shared" si="1"/>
        <v>40191.310000000019</v>
      </c>
      <c r="J83" s="45"/>
    </row>
    <row r="84" spans="1:10" ht="35.5" x14ac:dyDescent="0.35">
      <c r="A84" s="17"/>
      <c r="B84" s="2" t="s">
        <v>134</v>
      </c>
      <c r="C84" s="3"/>
      <c r="D84" s="38" t="s">
        <v>150</v>
      </c>
      <c r="E84" s="9" t="s">
        <v>151</v>
      </c>
      <c r="F84" s="36">
        <v>135</v>
      </c>
      <c r="G84" s="23"/>
      <c r="H84" s="6">
        <v>809.99</v>
      </c>
      <c r="I84" s="23">
        <f t="shared" si="1"/>
        <v>39381.320000000022</v>
      </c>
      <c r="J84" s="45"/>
    </row>
    <row r="85" spans="1:10" x14ac:dyDescent="0.35">
      <c r="A85" s="17"/>
      <c r="B85" s="2"/>
      <c r="C85" s="3"/>
      <c r="D85" s="3" t="s">
        <v>152</v>
      </c>
      <c r="E85" s="9"/>
      <c r="F85" s="36"/>
      <c r="G85" s="23">
        <v>49.17</v>
      </c>
      <c r="H85" s="6"/>
      <c r="I85" s="23">
        <f t="shared" si="1"/>
        <v>39430.49000000002</v>
      </c>
      <c r="J85" s="45"/>
    </row>
    <row r="86" spans="1:10" ht="35.5" x14ac:dyDescent="0.35">
      <c r="A86" s="17"/>
      <c r="B86" s="2" t="s">
        <v>153</v>
      </c>
      <c r="C86" s="3"/>
      <c r="D86" s="38" t="s">
        <v>154</v>
      </c>
      <c r="E86" s="9" t="s">
        <v>155</v>
      </c>
      <c r="F86" s="36"/>
      <c r="G86" s="23"/>
      <c r="H86" s="6">
        <v>252</v>
      </c>
      <c r="I86" s="23">
        <f t="shared" si="1"/>
        <v>39178.49000000002</v>
      </c>
      <c r="J86" s="45"/>
    </row>
    <row r="87" spans="1:10" ht="35.5" x14ac:dyDescent="0.35">
      <c r="A87" s="17"/>
      <c r="B87" s="2" t="s">
        <v>153</v>
      </c>
      <c r="C87" s="3"/>
      <c r="D87" s="38" t="s">
        <v>156</v>
      </c>
      <c r="E87" s="9" t="s">
        <v>157</v>
      </c>
      <c r="F87" s="36">
        <v>135</v>
      </c>
      <c r="G87" s="23"/>
      <c r="H87" s="6">
        <v>809.99</v>
      </c>
      <c r="I87" s="23">
        <f t="shared" si="1"/>
        <v>38368.500000000022</v>
      </c>
      <c r="J87" s="45"/>
    </row>
    <row r="88" spans="1:10" x14ac:dyDescent="0.35">
      <c r="A88" s="17"/>
      <c r="B88" s="2" t="s">
        <v>153</v>
      </c>
      <c r="C88" s="3"/>
      <c r="D88" s="3" t="s">
        <v>158</v>
      </c>
      <c r="E88" s="9" t="s">
        <v>159</v>
      </c>
      <c r="F88" s="36"/>
      <c r="G88" s="23"/>
      <c r="H88" s="6">
        <v>276.95999999999998</v>
      </c>
      <c r="I88" s="23">
        <f t="shared" si="1"/>
        <v>38091.540000000023</v>
      </c>
      <c r="J88" s="45"/>
    </row>
    <row r="89" spans="1:10" ht="24" x14ac:dyDescent="0.35">
      <c r="A89" s="17"/>
      <c r="B89" s="2" t="s">
        <v>153</v>
      </c>
      <c r="C89" s="3"/>
      <c r="D89" s="38" t="s">
        <v>24</v>
      </c>
      <c r="E89" s="9" t="s">
        <v>160</v>
      </c>
      <c r="F89" s="36"/>
      <c r="G89" s="23"/>
      <c r="H89" s="6">
        <v>67.400000000000006</v>
      </c>
      <c r="I89" s="23">
        <f t="shared" si="1"/>
        <v>38024.140000000021</v>
      </c>
      <c r="J89" s="45"/>
    </row>
    <row r="90" spans="1:10" ht="24" x14ac:dyDescent="0.35">
      <c r="A90" s="17"/>
      <c r="B90" s="2"/>
      <c r="C90" s="3"/>
      <c r="D90" s="38" t="s">
        <v>161</v>
      </c>
      <c r="E90" s="9"/>
      <c r="F90" s="36"/>
      <c r="G90" s="23">
        <v>37.49</v>
      </c>
      <c r="H90" s="6"/>
      <c r="I90" s="23">
        <f t="shared" si="1"/>
        <v>38061.630000000019</v>
      </c>
      <c r="J90" s="45"/>
    </row>
    <row r="91" spans="1:10" ht="35.5" x14ac:dyDescent="0.35">
      <c r="A91" s="17"/>
      <c r="B91" s="2" t="s">
        <v>162</v>
      </c>
      <c r="C91" s="3"/>
      <c r="D91" s="38" t="s">
        <v>163</v>
      </c>
      <c r="E91" s="48">
        <v>1714</v>
      </c>
      <c r="F91" s="32">
        <v>135</v>
      </c>
      <c r="G91" s="23"/>
      <c r="H91" s="6">
        <v>809.99</v>
      </c>
      <c r="I91" s="23">
        <f t="shared" si="1"/>
        <v>37251.640000000021</v>
      </c>
      <c r="J91" s="45"/>
    </row>
    <row r="92" spans="1:10" x14ac:dyDescent="0.35">
      <c r="A92" s="17"/>
      <c r="B92" s="2" t="s">
        <v>162</v>
      </c>
      <c r="C92" s="3"/>
      <c r="D92" s="3" t="s">
        <v>164</v>
      </c>
      <c r="E92" s="9" t="s">
        <v>165</v>
      </c>
      <c r="F92" s="36"/>
      <c r="G92" s="23"/>
      <c r="H92" s="6">
        <v>570.16</v>
      </c>
      <c r="I92" s="23">
        <f t="shared" ref="I92:I94" si="2">SUM(I91+G92-H92)</f>
        <v>36681.480000000018</v>
      </c>
      <c r="J92" s="45"/>
    </row>
    <row r="93" spans="1:10" x14ac:dyDescent="0.35">
      <c r="A93" s="17"/>
      <c r="B93" s="2" t="s">
        <v>162</v>
      </c>
      <c r="C93" s="17"/>
      <c r="D93" s="17" t="s">
        <v>24</v>
      </c>
      <c r="E93" s="9" t="s">
        <v>166</v>
      </c>
      <c r="F93" s="36"/>
      <c r="G93" s="49"/>
      <c r="H93" s="6">
        <v>67.400000000000006</v>
      </c>
      <c r="I93" s="23">
        <f t="shared" si="2"/>
        <v>36614.080000000016</v>
      </c>
      <c r="J93" s="45"/>
    </row>
    <row r="94" spans="1:10" x14ac:dyDescent="0.35">
      <c r="A94" s="17"/>
      <c r="B94" s="2"/>
      <c r="C94" s="17"/>
      <c r="D94" s="17" t="s">
        <v>167</v>
      </c>
      <c r="E94" s="9"/>
      <c r="F94" s="36"/>
      <c r="G94" s="49">
        <v>39.64</v>
      </c>
      <c r="H94" s="6"/>
      <c r="I94" s="23">
        <f t="shared" si="2"/>
        <v>36653.720000000016</v>
      </c>
      <c r="J94" s="45"/>
    </row>
    <row r="95" spans="1:10" x14ac:dyDescent="0.35">
      <c r="A95" s="17"/>
      <c r="B95" s="2"/>
      <c r="C95" s="17"/>
      <c r="D95" s="17"/>
      <c r="E95" s="19"/>
      <c r="F95" s="36"/>
      <c r="G95" s="23"/>
      <c r="H95" s="6"/>
      <c r="I95" s="23"/>
      <c r="J95" s="45"/>
    </row>
    <row r="96" spans="1:10" x14ac:dyDescent="0.35">
      <c r="A96" s="17"/>
      <c r="B96" s="2"/>
      <c r="C96" s="17"/>
      <c r="D96" s="17"/>
      <c r="E96" s="12" t="s">
        <v>168</v>
      </c>
      <c r="F96" s="46">
        <f>SUM(F9:F94)</f>
        <v>2330.9499999999998</v>
      </c>
      <c r="G96" s="23"/>
      <c r="H96" s="6"/>
      <c r="I96" s="50">
        <f>SUM(I93+G94-H94)</f>
        <v>36653.720000000016</v>
      </c>
      <c r="J96" s="45"/>
    </row>
    <row r="97" spans="1:10" x14ac:dyDescent="0.35">
      <c r="A97" s="17"/>
      <c r="B97" s="2"/>
      <c r="C97" s="17"/>
      <c r="D97" s="17"/>
      <c r="E97" s="9"/>
      <c r="F97" s="36"/>
      <c r="G97" s="23"/>
      <c r="H97" s="6"/>
      <c r="I97" s="23"/>
      <c r="J97" s="45"/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Williams</dc:creator>
  <cp:lastModifiedBy>Hugh Williams</cp:lastModifiedBy>
  <dcterms:created xsi:type="dcterms:W3CDTF">2025-04-25T13:51:14Z</dcterms:created>
  <dcterms:modified xsi:type="dcterms:W3CDTF">2025-06-16T09:11:34Z</dcterms:modified>
</cp:coreProperties>
</file>